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ATOS" sheetId="1" r:id="rId1"/>
    <sheet name="ETIQUETA" sheetId="2" r:id="rId2"/>
    <sheet name="..." sheetId="3" r:id="rId3"/>
  </sheets>
  <definedNames>
    <definedName name="_xlnm.Print_Area" localSheetId="0">'DATOS'!$B$2:$M$72</definedName>
    <definedName name="_xlnm.Print_Area" localSheetId="1">'ETIQUETA'!$H$9:$H$15</definedName>
  </definedNames>
  <calcPr fullCalcOnLoad="1"/>
</workbook>
</file>

<file path=xl/sharedStrings.xml><?xml version="1.0" encoding="utf-8"?>
<sst xmlns="http://schemas.openxmlformats.org/spreadsheetml/2006/main" count="70" uniqueCount="47">
  <si>
    <t>REEDICIÓN LIMITADA DE LA PEANA DE MADELMAN</t>
  </si>
  <si>
    <t>MOLDE ORIGINAL</t>
  </si>
  <si>
    <t>Nombre</t>
  </si>
  <si>
    <t>Apellidos</t>
  </si>
  <si>
    <t>Dirección de envío</t>
  </si>
  <si>
    <t xml:space="preserve">Calle </t>
  </si>
  <si>
    <t>Localidad</t>
  </si>
  <si>
    <t>Código Postal</t>
  </si>
  <si>
    <t>Provincia</t>
  </si>
  <si>
    <t>PEDIDO</t>
  </si>
  <si>
    <t>PEANA MARRÓN OSCURO</t>
  </si>
  <si>
    <t>PEANA MARRÓN CLARO</t>
  </si>
  <si>
    <t>SET DE CUATRO PEANAS (cuatro colores)</t>
  </si>
  <si>
    <t>Artículo</t>
  </si>
  <si>
    <t>Número</t>
  </si>
  <si>
    <t>Los costes de envío son los indicados por Correos:</t>
  </si>
  <si>
    <t xml:space="preserve"> x 35 €</t>
  </si>
  <si>
    <t>TOTAL</t>
  </si>
  <si>
    <t>ENVIO</t>
  </si>
  <si>
    <t>PEDIDO + ENVÍO</t>
  </si>
  <si>
    <t>ENVÍO    (Nacional)</t>
  </si>
  <si>
    <t>Precio</t>
  </si>
  <si>
    <t>Importe</t>
  </si>
  <si>
    <t xml:space="preserve"> x 140 €</t>
  </si>
  <si>
    <t>P E A N A</t>
  </si>
  <si>
    <t>Compruebe que la etiqueta para el envío es correcta:</t>
  </si>
  <si>
    <t>peana@carribera.com</t>
  </si>
  <si>
    <t>Carta certificada de 100 a 500 gr)</t>
  </si>
  <si>
    <t>Caja rígida  (mientras dure un pequeño stock de cajas 0,00€)</t>
  </si>
  <si>
    <t>Tarifas de Correos en vigor para envíos de menos de 500 gr.</t>
  </si>
  <si>
    <t>Tras envíar esta hoja Excel cumplimentada recibirá, en breve, la confirmación de disponibilidad del encargo y las indicaciones para el pago mediante ingreso o transferencia bancaria (La Caixa)</t>
  </si>
  <si>
    <t>INDICACIONES PARA EL PAGO:</t>
  </si>
  <si>
    <t>Banco</t>
  </si>
  <si>
    <t>La Caixa</t>
  </si>
  <si>
    <t>Titular</t>
  </si>
  <si>
    <t>Nº de cuenta</t>
  </si>
  <si>
    <t>ó</t>
  </si>
  <si>
    <t>IBAN</t>
  </si>
  <si>
    <t>ES46 2100 2087 1902 0007 0749</t>
  </si>
  <si>
    <t>CARLOS ARRIBAS HERRERA</t>
  </si>
  <si>
    <t>2100-2087-19-0200070749</t>
  </si>
  <si>
    <t>En la operación bancaria indique quién hace el ingreso para confirmación del pago</t>
  </si>
  <si>
    <t>El paquete le será enviado a la siguiente dirección:</t>
  </si>
  <si>
    <t>SI</t>
  </si>
  <si>
    <t>NO</t>
  </si>
  <si>
    <t>PEDIDO CONFIRMADO</t>
  </si>
  <si>
    <t>GUARDAR la hoja Excel en el disco duro, cumplimentar la hoja de pedido y reenviar a: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</si>
</sst>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Haettenschweiler"/>
      <family val="2"/>
    </font>
    <font>
      <sz val="24"/>
      <color indexed="9"/>
      <name val="Haettenschweiler"/>
      <family val="2"/>
    </font>
    <font>
      <b/>
      <sz val="28"/>
      <color indexed="8"/>
      <name val="Calibri"/>
      <family val="2"/>
    </font>
    <font>
      <b/>
      <sz val="3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23"/>
      <name val="Calibri"/>
      <family val="2"/>
    </font>
    <font>
      <sz val="8"/>
      <color indexed="63"/>
      <name val="Calibri"/>
      <family val="2"/>
    </font>
    <font>
      <u val="single"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sz val="11"/>
      <color theme="1" tint="0.49998000264167786"/>
      <name val="Calibri"/>
      <family val="2"/>
    </font>
    <font>
      <sz val="8"/>
      <color theme="1" tint="0.34999001026153564"/>
      <name val="Calibri"/>
      <family val="2"/>
    </font>
    <font>
      <sz val="11"/>
      <color rgb="FFFFFFCC"/>
      <name val="Calibri"/>
      <family val="2"/>
    </font>
    <font>
      <b/>
      <sz val="11"/>
      <color rgb="FFFFFFCC"/>
      <name val="Calibri"/>
      <family val="2"/>
    </font>
    <font>
      <u val="single"/>
      <sz val="11"/>
      <color theme="0"/>
      <name val="Calibri"/>
      <family val="2"/>
    </font>
    <font>
      <sz val="24"/>
      <color theme="0"/>
      <name val="Haettenschweiler"/>
      <family val="2"/>
    </font>
    <font>
      <b/>
      <sz val="11"/>
      <color theme="1"/>
      <name val="Haettenschweiler"/>
      <family val="2"/>
    </font>
    <font>
      <b/>
      <sz val="3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8" fontId="0" fillId="32" borderId="0" xfId="0" applyNumberFormat="1" applyFill="1" applyAlignment="1">
      <alignment/>
    </xf>
    <xf numFmtId="0" fontId="48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39" fillId="32" borderId="0" xfId="45" applyFill="1" applyAlignment="1">
      <alignment/>
    </xf>
    <xf numFmtId="164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165" fontId="0" fillId="32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9" fillId="35" borderId="0" xfId="0" applyFont="1" applyFill="1" applyAlignment="1">
      <alignment/>
    </xf>
    <xf numFmtId="0" fontId="0" fillId="4" borderId="0" xfId="0" applyFill="1" applyAlignment="1">
      <alignment/>
    </xf>
    <xf numFmtId="165" fontId="48" fillId="32" borderId="10" xfId="0" applyNumberFormat="1" applyFont="1" applyFill="1" applyBorder="1" applyAlignment="1">
      <alignment/>
    </xf>
    <xf numFmtId="165" fontId="48" fillId="32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0" fillId="35" borderId="12" xfId="0" applyFill="1" applyBorder="1" applyAlignment="1" applyProtection="1">
      <alignment/>
      <protection locked="0"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52" fillId="32" borderId="0" xfId="0" applyFont="1" applyFill="1" applyAlignment="1">
      <alignment/>
    </xf>
    <xf numFmtId="0" fontId="0" fillId="32" borderId="0" xfId="0" applyFill="1" applyAlignment="1" applyProtection="1">
      <alignment/>
      <protection/>
    </xf>
    <xf numFmtId="0" fontId="53" fillId="32" borderId="0" xfId="0" applyFont="1" applyFill="1" applyAlignment="1" applyProtection="1">
      <alignment/>
      <protection/>
    </xf>
    <xf numFmtId="0" fontId="54" fillId="32" borderId="0" xfId="0" applyFont="1" applyFill="1" applyAlignment="1" applyProtection="1">
      <alignment/>
      <protection/>
    </xf>
    <xf numFmtId="0" fontId="55" fillId="32" borderId="0" xfId="0" applyFont="1" applyFill="1" applyAlignment="1" applyProtection="1">
      <alignment horizontal="center"/>
      <protection/>
    </xf>
    <xf numFmtId="0" fontId="55" fillId="32" borderId="0" xfId="0" applyFont="1" applyFill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horizontal="center"/>
      <protection/>
    </xf>
    <xf numFmtId="164" fontId="0" fillId="32" borderId="0" xfId="0" applyNumberFormat="1" applyFill="1" applyBorder="1" applyAlignment="1" applyProtection="1">
      <alignment/>
      <protection/>
    </xf>
    <xf numFmtId="165" fontId="48" fillId="32" borderId="10" xfId="0" applyNumberFormat="1" applyFont="1" applyFill="1" applyBorder="1" applyAlignment="1" applyProtection="1">
      <alignment/>
      <protection/>
    </xf>
    <xf numFmtId="8" fontId="0" fillId="32" borderId="0" xfId="0" applyNumberFormat="1" applyFill="1" applyAlignment="1" applyProtection="1">
      <alignment/>
      <protection/>
    </xf>
    <xf numFmtId="165" fontId="0" fillId="32" borderId="0" xfId="0" applyNumberFormat="1" applyFill="1" applyAlignment="1" applyProtection="1">
      <alignment/>
      <protection/>
    </xf>
    <xf numFmtId="0" fontId="56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48" fillId="32" borderId="0" xfId="0" applyFont="1" applyFill="1" applyAlignment="1" applyProtection="1">
      <alignment/>
      <protection/>
    </xf>
    <xf numFmtId="165" fontId="48" fillId="32" borderId="11" xfId="0" applyNumberFormat="1" applyFont="1" applyFill="1" applyBorder="1" applyAlignment="1" applyProtection="1">
      <alignment/>
      <protection/>
    </xf>
    <xf numFmtId="0" fontId="48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35" borderId="0" xfId="0" applyFont="1" applyFill="1" applyAlignment="1" applyProtection="1">
      <alignment/>
      <protection/>
    </xf>
    <xf numFmtId="0" fontId="50" fillId="35" borderId="0" xfId="0" applyFont="1" applyFill="1" applyAlignment="1" applyProtection="1">
      <alignment/>
      <protection/>
    </xf>
    <xf numFmtId="0" fontId="57" fillId="32" borderId="0" xfId="0" applyFont="1" applyFill="1" applyAlignment="1" applyProtection="1">
      <alignment/>
      <protection/>
    </xf>
    <xf numFmtId="0" fontId="58" fillId="32" borderId="0" xfId="0" applyFont="1" applyFill="1" applyAlignment="1" applyProtection="1">
      <alignment/>
      <protection/>
    </xf>
    <xf numFmtId="0" fontId="35" fillId="35" borderId="0" xfId="0" applyFont="1" applyFill="1" applyAlignment="1" applyProtection="1">
      <alignment/>
      <protection/>
    </xf>
    <xf numFmtId="0" fontId="32" fillId="35" borderId="0" xfId="0" applyFont="1" applyFill="1" applyAlignment="1" applyProtection="1">
      <alignment/>
      <protection/>
    </xf>
    <xf numFmtId="0" fontId="59" fillId="35" borderId="0" xfId="45" applyFont="1" applyFill="1" applyAlignment="1" applyProtection="1">
      <alignment/>
      <protection/>
    </xf>
    <xf numFmtId="165" fontId="35" fillId="35" borderId="0" xfId="0" applyNumberFormat="1" applyFont="1" applyFill="1" applyAlignment="1" applyProtection="1">
      <alignment horizontal="left"/>
      <protection/>
    </xf>
    <xf numFmtId="0" fontId="59" fillId="35" borderId="0" xfId="45" applyFont="1" applyFill="1" applyAlignment="1" applyProtection="1">
      <alignment horizontal="center"/>
      <protection/>
    </xf>
    <xf numFmtId="165" fontId="35" fillId="35" borderId="0" xfId="0" applyNumberFormat="1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166" fontId="49" fillId="35" borderId="0" xfId="0" applyNumberFormat="1" applyFont="1" applyFill="1" applyAlignment="1">
      <alignment/>
    </xf>
    <xf numFmtId="166" fontId="50" fillId="35" borderId="0" xfId="0" applyNumberFormat="1" applyFont="1" applyFill="1" applyAlignment="1">
      <alignment horizontal="left"/>
    </xf>
    <xf numFmtId="166" fontId="49" fillId="35" borderId="0" xfId="0" applyNumberFormat="1" applyFont="1" applyFill="1" applyAlignment="1">
      <alignment horizontal="left"/>
    </xf>
    <xf numFmtId="166" fontId="50" fillId="35" borderId="0" xfId="0" applyNumberFormat="1" applyFont="1" applyFill="1" applyAlignment="1" applyProtection="1">
      <alignment horizontal="left"/>
      <protection/>
    </xf>
    <xf numFmtId="0" fontId="60" fillId="36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 wrapText="1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0" fillId="35" borderId="15" xfId="0" applyFill="1" applyBorder="1" applyAlignment="1" applyProtection="1">
      <alignment horizontal="left"/>
      <protection locked="0"/>
    </xf>
    <xf numFmtId="166" fontId="0" fillId="35" borderId="13" xfId="0" applyNumberFormat="1" applyFill="1" applyBorder="1" applyAlignment="1" applyProtection="1">
      <alignment horizontal="left"/>
      <protection locked="0"/>
    </xf>
    <xf numFmtId="166" fontId="0" fillId="35" borderId="15" xfId="0" applyNumberFormat="1" applyFill="1" applyBorder="1" applyAlignment="1" applyProtection="1">
      <alignment horizontal="left"/>
      <protection locked="0"/>
    </xf>
    <xf numFmtId="0" fontId="39" fillId="32" borderId="0" xfId="45" applyFill="1" applyAlignment="1" applyProtection="1">
      <alignment horizontal="center"/>
      <protection locked="0"/>
    </xf>
    <xf numFmtId="0" fontId="62" fillId="35" borderId="0" xfId="0" applyFont="1" applyFill="1" applyAlignment="1">
      <alignment horizontal="left"/>
    </xf>
    <xf numFmtId="0" fontId="49" fillId="35" borderId="0" xfId="0" applyFont="1" applyFill="1" applyAlignment="1">
      <alignment horizontal="left"/>
    </xf>
    <xf numFmtId="0" fontId="59" fillId="35" borderId="0" xfId="45" applyFont="1" applyFill="1" applyAlignment="1" applyProtection="1">
      <alignment horizontal="center"/>
      <protection/>
    </xf>
    <xf numFmtId="0" fontId="60" fillId="36" borderId="0" xfId="0" applyFont="1" applyFill="1" applyAlignment="1" applyProtection="1">
      <alignment horizontal="center" vertical="center"/>
      <protection/>
    </xf>
    <xf numFmtId="0" fontId="61" fillId="36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1">
    <dxf>
      <font>
        <color theme="0"/>
      </font>
    </dxf>
    <dxf>
      <font>
        <color auto="1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ana@carribera.com" TargetMode="External" /><Relationship Id="rId2" Type="http://schemas.openxmlformats.org/officeDocument/2006/relationships/hyperlink" Target="mailto:peana@carribera.com?subject=Peana:%20Reenv&#237;o%20de%20Hoja%20Exce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2"/>
  <sheetViews>
    <sheetView tabSelected="1" zoomScalePageLayoutView="0" workbookViewId="0" topLeftCell="A1">
      <selection activeCell="F11" sqref="F11:L11"/>
    </sheetView>
  </sheetViews>
  <sheetFormatPr defaultColWidth="9.140625" defaultRowHeight="15"/>
  <cols>
    <col min="1" max="1" width="9.140625" style="0" customWidth="1"/>
    <col min="2" max="2" width="2.00390625" style="0" customWidth="1"/>
    <col min="3" max="12" width="8.7109375" style="0" customWidth="1"/>
    <col min="13" max="13" width="1.7109375" style="0" customWidth="1"/>
    <col min="14" max="14" width="9.140625" style="0" customWidth="1"/>
    <col min="15" max="15" width="9.140625" style="0" hidden="1" customWidth="1"/>
    <col min="16" max="17" width="9.140625" style="0" customWidth="1"/>
  </cols>
  <sheetData>
    <row r="2" spans="2:13" ht="4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5">
      <c r="B3" s="1"/>
      <c r="C3" s="55" t="s">
        <v>24</v>
      </c>
      <c r="D3" s="56"/>
      <c r="E3" s="56"/>
      <c r="F3" s="56"/>
      <c r="G3" s="56"/>
      <c r="H3" s="56"/>
      <c r="I3" s="56"/>
      <c r="J3" s="56"/>
      <c r="K3" s="56"/>
      <c r="L3" s="56"/>
      <c r="M3" s="1"/>
    </row>
    <row r="4" spans="2:13" ht="15">
      <c r="B4" s="1"/>
      <c r="C4" s="56"/>
      <c r="D4" s="56"/>
      <c r="E4" s="56"/>
      <c r="F4" s="56"/>
      <c r="G4" s="56"/>
      <c r="H4" s="56"/>
      <c r="I4" s="56"/>
      <c r="J4" s="56"/>
      <c r="K4" s="56"/>
      <c r="L4" s="56"/>
      <c r="M4" s="1"/>
    </row>
    <row r="5" spans="2:13" ht="15">
      <c r="B5" s="1"/>
      <c r="C5" s="56"/>
      <c r="D5" s="56"/>
      <c r="E5" s="56"/>
      <c r="F5" s="56"/>
      <c r="G5" s="56"/>
      <c r="H5" s="56"/>
      <c r="I5" s="56"/>
      <c r="J5" s="56"/>
      <c r="K5" s="56"/>
      <c r="L5" s="56"/>
      <c r="M5" s="1"/>
    </row>
    <row r="6" spans="2:13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5">
      <c r="B8" s="1"/>
      <c r="C8" s="1"/>
      <c r="D8" s="1"/>
      <c r="E8" s="1"/>
      <c r="F8" s="1"/>
      <c r="G8" s="2" t="s">
        <v>0</v>
      </c>
      <c r="H8" s="1"/>
      <c r="I8" s="1"/>
      <c r="J8" s="1"/>
      <c r="K8" s="1"/>
      <c r="L8" s="1"/>
      <c r="M8" s="1"/>
    </row>
    <row r="9" spans="2:13" ht="15">
      <c r="B9" s="1"/>
      <c r="C9" s="1"/>
      <c r="D9" s="1"/>
      <c r="E9" s="1"/>
      <c r="F9" s="1"/>
      <c r="G9" s="2" t="s">
        <v>1</v>
      </c>
      <c r="H9" s="1"/>
      <c r="I9" s="1"/>
      <c r="J9" s="1"/>
      <c r="K9" s="1"/>
      <c r="L9" s="1"/>
      <c r="M9" s="1"/>
    </row>
    <row r="10" spans="2:13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5">
      <c r="B11" s="1"/>
      <c r="C11" s="1" t="s">
        <v>2</v>
      </c>
      <c r="D11" s="1"/>
      <c r="E11" s="1"/>
      <c r="F11" s="58"/>
      <c r="G11" s="59"/>
      <c r="H11" s="59"/>
      <c r="I11" s="59"/>
      <c r="J11" s="59"/>
      <c r="K11" s="59"/>
      <c r="L11" s="60"/>
      <c r="M11" s="1"/>
    </row>
    <row r="12" spans="2:13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5">
      <c r="B13" s="1"/>
      <c r="C13" s="1" t="s">
        <v>3</v>
      </c>
      <c r="D13" s="1"/>
      <c r="E13" s="1"/>
      <c r="F13" s="58"/>
      <c r="G13" s="59"/>
      <c r="H13" s="59"/>
      <c r="I13" s="59"/>
      <c r="J13" s="59"/>
      <c r="K13" s="59"/>
      <c r="L13" s="60"/>
      <c r="M13" s="1"/>
    </row>
    <row r="14" spans="2:13" ht="3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5">
      <c r="B15" s="1"/>
      <c r="C15" s="1"/>
      <c r="D15" s="1"/>
      <c r="E15" s="1"/>
      <c r="F15" s="58"/>
      <c r="G15" s="59"/>
      <c r="H15" s="59"/>
      <c r="I15" s="59"/>
      <c r="J15" s="59"/>
      <c r="K15" s="59"/>
      <c r="L15" s="60"/>
      <c r="M15" s="1"/>
    </row>
    <row r="16" spans="2:13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5">
      <c r="B17" s="1"/>
      <c r="C17" s="1" t="s">
        <v>4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5">
      <c r="B19" s="1"/>
      <c r="C19" s="1"/>
      <c r="D19" s="1" t="s">
        <v>5</v>
      </c>
      <c r="E19" s="1"/>
      <c r="F19" s="58"/>
      <c r="G19" s="59"/>
      <c r="H19" s="59"/>
      <c r="I19" s="59"/>
      <c r="J19" s="59"/>
      <c r="K19" s="59"/>
      <c r="L19" s="60"/>
      <c r="M19" s="1"/>
    </row>
    <row r="20" spans="2:13" ht="3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">
      <c r="B21" s="1"/>
      <c r="C21" s="1"/>
      <c r="D21" s="1"/>
      <c r="E21" s="1"/>
      <c r="F21" s="58"/>
      <c r="G21" s="59"/>
      <c r="H21" s="59"/>
      <c r="I21" s="59"/>
      <c r="J21" s="59"/>
      <c r="K21" s="59"/>
      <c r="L21" s="60"/>
      <c r="M21" s="1"/>
    </row>
    <row r="22" spans="2:13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">
      <c r="B23" s="1"/>
      <c r="C23" s="1"/>
      <c r="D23" s="1" t="s">
        <v>6</v>
      </c>
      <c r="E23" s="1"/>
      <c r="F23" s="58"/>
      <c r="G23" s="59"/>
      <c r="H23" s="59"/>
      <c r="I23" s="59"/>
      <c r="J23" s="59"/>
      <c r="K23" s="59"/>
      <c r="L23" s="60"/>
      <c r="M23" s="1"/>
    </row>
    <row r="24" spans="2:13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5">
      <c r="B25" s="1"/>
      <c r="C25" s="1"/>
      <c r="D25" s="1" t="s">
        <v>7</v>
      </c>
      <c r="E25" s="1"/>
      <c r="F25" s="61"/>
      <c r="G25" s="62"/>
      <c r="H25" s="1"/>
      <c r="I25" s="1"/>
      <c r="J25" s="1"/>
      <c r="K25" s="1"/>
      <c r="L25" s="1"/>
      <c r="M25" s="1"/>
    </row>
    <row r="26" spans="2:13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">
      <c r="B27" s="1"/>
      <c r="C27" s="1"/>
      <c r="D27" s="1" t="s">
        <v>8</v>
      </c>
      <c r="E27" s="1"/>
      <c r="F27" s="58"/>
      <c r="G27" s="59"/>
      <c r="H27" s="59"/>
      <c r="I27" s="59"/>
      <c r="J27" s="59"/>
      <c r="K27" s="59"/>
      <c r="L27" s="60"/>
      <c r="M27" s="1"/>
    </row>
    <row r="28" spans="2:13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5">
      <c r="B30" s="1"/>
      <c r="C30" s="4" t="s">
        <v>9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5">
      <c r="B32" s="1"/>
      <c r="C32" s="1"/>
      <c r="D32" s="1" t="s">
        <v>13</v>
      </c>
      <c r="E32" s="1"/>
      <c r="F32" s="1"/>
      <c r="G32" s="1"/>
      <c r="H32" s="1"/>
      <c r="I32" s="1"/>
      <c r="J32" s="2" t="s">
        <v>14</v>
      </c>
      <c r="K32" s="2" t="s">
        <v>21</v>
      </c>
      <c r="L32" s="2" t="s">
        <v>22</v>
      </c>
      <c r="M32" s="1"/>
    </row>
    <row r="33" spans="2:13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5" ht="15">
      <c r="B34" s="1"/>
      <c r="C34" s="1"/>
      <c r="D34" s="1" t="s">
        <v>10</v>
      </c>
      <c r="E34" s="1"/>
      <c r="F34" s="1"/>
      <c r="G34" s="1"/>
      <c r="H34" s="1"/>
      <c r="I34" s="1"/>
      <c r="J34" s="18"/>
      <c r="K34" s="2" t="s">
        <v>16</v>
      </c>
      <c r="L34" s="7">
        <f>35*J34</f>
        <v>0</v>
      </c>
      <c r="M34" s="1"/>
      <c r="O34" s="1">
        <f>J34</f>
        <v>0</v>
      </c>
    </row>
    <row r="35" spans="2:13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8"/>
      <c r="M35" s="1"/>
    </row>
    <row r="36" spans="2:15" ht="15">
      <c r="B36" s="1"/>
      <c r="C36" s="1"/>
      <c r="D36" s="1" t="s">
        <v>11</v>
      </c>
      <c r="E36" s="1"/>
      <c r="F36" s="1"/>
      <c r="G36" s="1"/>
      <c r="H36" s="1"/>
      <c r="I36" s="1"/>
      <c r="J36" s="18"/>
      <c r="K36" s="2" t="s">
        <v>16</v>
      </c>
      <c r="L36" s="7">
        <f>35*J36</f>
        <v>0</v>
      </c>
      <c r="M36" s="1"/>
      <c r="O36" s="1">
        <f>J36</f>
        <v>0</v>
      </c>
    </row>
    <row r="37" spans="2:13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8"/>
      <c r="M37" s="1"/>
    </row>
    <row r="38" spans="2:15" ht="15">
      <c r="B38" s="1"/>
      <c r="C38" s="1"/>
      <c r="D38" s="1" t="s">
        <v>12</v>
      </c>
      <c r="E38" s="1"/>
      <c r="F38" s="1"/>
      <c r="G38" s="1"/>
      <c r="H38" s="1"/>
      <c r="I38" s="1"/>
      <c r="J38" s="18"/>
      <c r="K38" s="2" t="s">
        <v>23</v>
      </c>
      <c r="L38" s="7">
        <f>140*J38</f>
        <v>0</v>
      </c>
      <c r="M38" s="1"/>
      <c r="O38" s="1">
        <f>J38*4</f>
        <v>0</v>
      </c>
    </row>
    <row r="39" spans="2:13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8"/>
      <c r="M39" s="1"/>
    </row>
    <row r="40" spans="2:15" ht="15.75" thickBot="1">
      <c r="B40" s="1"/>
      <c r="C40" s="1"/>
      <c r="D40" s="1"/>
      <c r="E40" s="1"/>
      <c r="F40" s="1"/>
      <c r="G40" s="1"/>
      <c r="H40" s="1"/>
      <c r="I40" s="1"/>
      <c r="J40" s="1" t="s">
        <v>17</v>
      </c>
      <c r="K40" s="1"/>
      <c r="L40" s="14">
        <f>L34+L36+L38</f>
        <v>0</v>
      </c>
      <c r="M40" s="1"/>
      <c r="O40" s="1">
        <f>O34+O36+O38</f>
        <v>0</v>
      </c>
    </row>
    <row r="41" spans="2:13" ht="15.75" thickTop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5">
      <c r="B42" s="1"/>
      <c r="C42" s="4" t="s">
        <v>20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">
      <c r="B44" s="1"/>
      <c r="C44" s="1" t="s">
        <v>15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5" ht="15">
      <c r="B45" s="1"/>
      <c r="C45" s="1" t="s">
        <v>27</v>
      </c>
      <c r="D45" s="1"/>
      <c r="E45" s="1"/>
      <c r="F45" s="1"/>
      <c r="G45" s="1"/>
      <c r="H45" s="1"/>
      <c r="I45" s="1"/>
      <c r="J45" s="3">
        <v>4.45</v>
      </c>
      <c r="K45" s="1"/>
      <c r="L45" s="9">
        <f>O45</f>
        <v>0</v>
      </c>
      <c r="M45" s="1"/>
      <c r="O45" s="1">
        <f>IF(O40&gt;0,J45,0)</f>
        <v>0</v>
      </c>
    </row>
    <row r="46" spans="2:13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5" ht="15">
      <c r="B47" s="1"/>
      <c r="C47" s="1" t="s">
        <v>28</v>
      </c>
      <c r="D47" s="1"/>
      <c r="E47" s="1"/>
      <c r="F47" s="1"/>
      <c r="G47" s="1"/>
      <c r="H47" s="1"/>
      <c r="I47" s="1"/>
      <c r="J47" s="3">
        <v>0</v>
      </c>
      <c r="K47" s="1"/>
      <c r="L47" s="9">
        <f>O47</f>
        <v>0</v>
      </c>
      <c r="M47" s="1"/>
      <c r="O47" s="1">
        <f>IF(O40&gt;0,J47,0)</f>
        <v>0</v>
      </c>
    </row>
    <row r="48" spans="2:13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.75" thickBot="1">
      <c r="B49" s="1"/>
      <c r="C49" s="21" t="s">
        <v>29</v>
      </c>
      <c r="D49" s="1"/>
      <c r="E49" s="1"/>
      <c r="F49" s="1"/>
      <c r="G49" s="1"/>
      <c r="H49" s="1"/>
      <c r="I49" s="1"/>
      <c r="J49" s="1" t="s">
        <v>18</v>
      </c>
      <c r="K49" s="5"/>
      <c r="L49" s="14">
        <f>L45+L47</f>
        <v>0</v>
      </c>
      <c r="M49" s="1"/>
    </row>
    <row r="50" spans="2:13" ht="15.75" thickTop="1">
      <c r="B50" s="1"/>
      <c r="C50" s="1"/>
      <c r="D50" s="1"/>
      <c r="E50" s="1"/>
      <c r="F50" s="1"/>
      <c r="G50" s="1"/>
      <c r="H50" s="1"/>
      <c r="I50" s="1"/>
      <c r="J50" s="1"/>
      <c r="K50" s="1"/>
      <c r="L50" s="8"/>
      <c r="M50" s="1"/>
    </row>
    <row r="51" spans="2:13" ht="15.75" thickBot="1">
      <c r="B51" s="1"/>
      <c r="C51" s="1"/>
      <c r="D51" s="1"/>
      <c r="E51" s="1"/>
      <c r="F51" s="1"/>
      <c r="G51" s="1"/>
      <c r="H51" s="1"/>
      <c r="I51" s="1"/>
      <c r="J51" s="1"/>
      <c r="K51" s="1"/>
      <c r="L51" s="8"/>
      <c r="M51" s="1"/>
    </row>
    <row r="52" spans="2:13" ht="16.5" thickBot="1" thickTop="1">
      <c r="B52" s="1"/>
      <c r="C52" s="4" t="s">
        <v>17</v>
      </c>
      <c r="D52" s="1" t="s">
        <v>19</v>
      </c>
      <c r="E52" s="1"/>
      <c r="F52" s="1"/>
      <c r="G52" s="1"/>
      <c r="H52" s="1"/>
      <c r="I52" s="1"/>
      <c r="J52" s="1"/>
      <c r="K52" s="1"/>
      <c r="L52" s="15">
        <f>L49+L40</f>
        <v>0</v>
      </c>
      <c r="M52" s="1"/>
    </row>
    <row r="53" spans="2:13" ht="15.75" thickTop="1">
      <c r="B53" s="1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5">
      <c r="B54" s="1"/>
      <c r="C54" s="5" t="s">
        <v>46</v>
      </c>
      <c r="D54" s="1"/>
      <c r="E54" s="1"/>
      <c r="F54" s="1"/>
      <c r="G54" s="1"/>
      <c r="H54" s="1"/>
      <c r="I54" s="6"/>
      <c r="J54" s="1"/>
      <c r="K54" s="1"/>
      <c r="L54" s="1"/>
      <c r="M54" s="1"/>
    </row>
    <row r="55" spans="2:13" ht="4.5" customHeight="1">
      <c r="B55" s="1"/>
      <c r="C55" s="5"/>
      <c r="D55" s="1"/>
      <c r="E55" s="1"/>
      <c r="F55" s="1"/>
      <c r="G55" s="1"/>
      <c r="H55" s="1"/>
      <c r="I55" s="6"/>
      <c r="J55" s="1"/>
      <c r="K55" s="1"/>
      <c r="L55" s="1"/>
      <c r="M55" s="1"/>
    </row>
    <row r="56" spans="2:13" ht="15">
      <c r="B56" s="1"/>
      <c r="C56" s="5"/>
      <c r="D56" s="1"/>
      <c r="E56" s="1"/>
      <c r="F56" s="1"/>
      <c r="G56" s="1"/>
      <c r="H56" s="1"/>
      <c r="I56" s="6"/>
      <c r="J56" s="63" t="s">
        <v>26</v>
      </c>
      <c r="K56" s="63"/>
      <c r="L56" s="63"/>
      <c r="M56" s="1"/>
    </row>
    <row r="57" spans="2:13" ht="15">
      <c r="B57" s="1"/>
      <c r="C57" s="5"/>
      <c r="D57" s="1"/>
      <c r="E57" s="1"/>
      <c r="F57" s="1"/>
      <c r="G57" s="1"/>
      <c r="H57" s="1"/>
      <c r="I57" s="6"/>
      <c r="J57" s="6"/>
      <c r="K57" s="1"/>
      <c r="L57" s="1"/>
      <c r="M57" s="1"/>
    </row>
    <row r="58" spans="2:13" ht="15">
      <c r="B58" s="1"/>
      <c r="C58" s="57" t="s">
        <v>30</v>
      </c>
      <c r="D58" s="57"/>
      <c r="E58" s="57"/>
      <c r="F58" s="57"/>
      <c r="G58" s="57"/>
      <c r="H58" s="57"/>
      <c r="I58" s="57"/>
      <c r="J58" s="57"/>
      <c r="K58" s="57"/>
      <c r="L58" s="57"/>
      <c r="M58" s="1"/>
    </row>
    <row r="59" spans="2:13" ht="15">
      <c r="B59" s="1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1"/>
    </row>
    <row r="60" spans="2:13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2" spans="2:13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">
      <c r="B63" s="1"/>
      <c r="C63" s="1" t="s">
        <v>25</v>
      </c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8.75">
      <c r="B65" s="1"/>
      <c r="C65" s="20" t="str">
        <f>CONCATENATE(F11," ",F13," ",F15)</f>
        <v>  </v>
      </c>
      <c r="D65" s="16"/>
      <c r="E65" s="16"/>
      <c r="F65" s="16"/>
      <c r="G65" s="16"/>
      <c r="H65" s="16"/>
      <c r="I65" s="16"/>
      <c r="J65" s="16"/>
      <c r="K65" s="16"/>
      <c r="L65" s="16"/>
      <c r="M65" s="1"/>
    </row>
    <row r="66" spans="2:13" ht="6.75" customHeight="1">
      <c r="B66" s="1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"/>
    </row>
    <row r="67" spans="2:13" ht="15.75">
      <c r="B67" s="1"/>
      <c r="C67" s="19">
        <f>F19</f>
        <v>0</v>
      </c>
      <c r="D67" s="16"/>
      <c r="E67" s="16"/>
      <c r="F67" s="16"/>
      <c r="G67" s="16"/>
      <c r="H67" s="16"/>
      <c r="I67" s="16"/>
      <c r="J67" s="16"/>
      <c r="K67" s="16"/>
      <c r="L67" s="16"/>
      <c r="M67" s="1"/>
    </row>
    <row r="68" spans="2:13" ht="15.75">
      <c r="B68" s="1"/>
      <c r="C68" s="19">
        <f>F21</f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"/>
    </row>
    <row r="69" spans="2:13" ht="6.75" customHeight="1">
      <c r="B69" s="1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"/>
    </row>
    <row r="70" spans="2:13" ht="15.75">
      <c r="B70" s="1"/>
      <c r="C70" s="19">
        <f>F23</f>
        <v>0</v>
      </c>
      <c r="D70" s="16"/>
      <c r="E70" s="16"/>
      <c r="F70" s="16"/>
      <c r="G70" s="16"/>
      <c r="H70" s="16"/>
      <c r="I70" s="16"/>
      <c r="J70" s="16"/>
      <c r="K70" s="16"/>
      <c r="L70" s="16"/>
      <c r="M70" s="1"/>
    </row>
    <row r="71" spans="2:13" ht="15.75">
      <c r="B71" s="1"/>
      <c r="C71" s="52">
        <f>F25</f>
        <v>0</v>
      </c>
      <c r="D71" s="19" t="str">
        <f>CONCATENATE("-      ",F27)</f>
        <v>-      </v>
      </c>
      <c r="E71" s="16"/>
      <c r="F71" s="16"/>
      <c r="G71" s="16"/>
      <c r="H71" s="16"/>
      <c r="I71" s="16"/>
      <c r="J71" s="16"/>
      <c r="K71" s="16"/>
      <c r="L71" s="16"/>
      <c r="M71" s="1"/>
    </row>
    <row r="72" spans="2:13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sheetProtection password="D2B0" sheet="1" objects="1" scenarios="1" selectLockedCells="1"/>
  <mergeCells count="11">
    <mergeCell ref="C3:L5"/>
    <mergeCell ref="C58:L59"/>
    <mergeCell ref="F11:L11"/>
    <mergeCell ref="F13:L13"/>
    <mergeCell ref="F15:L15"/>
    <mergeCell ref="F19:L19"/>
    <mergeCell ref="F21:L21"/>
    <mergeCell ref="F23:L23"/>
    <mergeCell ref="F25:G25"/>
    <mergeCell ref="F27:L27"/>
    <mergeCell ref="J56:L56"/>
  </mergeCells>
  <conditionalFormatting sqref="L34">
    <cfRule type="expression" priority="15" dxfId="38">
      <formula>$L$34=0</formula>
    </cfRule>
  </conditionalFormatting>
  <conditionalFormatting sqref="L36">
    <cfRule type="expression" priority="14" dxfId="38">
      <formula>$L$36=0</formula>
    </cfRule>
  </conditionalFormatting>
  <conditionalFormatting sqref="L38">
    <cfRule type="expression" priority="13" dxfId="38">
      <formula>$L$38=0</formula>
    </cfRule>
  </conditionalFormatting>
  <conditionalFormatting sqref="L40">
    <cfRule type="expression" priority="12" dxfId="38">
      <formula>$L$40=0</formula>
    </cfRule>
  </conditionalFormatting>
  <conditionalFormatting sqref="L52">
    <cfRule type="expression" priority="11" dxfId="38">
      <formula>$L$52=0</formula>
    </cfRule>
  </conditionalFormatting>
  <conditionalFormatting sqref="L45">
    <cfRule type="expression" priority="9" dxfId="38">
      <formula>$L$45=0</formula>
    </cfRule>
  </conditionalFormatting>
  <conditionalFormatting sqref="L47">
    <cfRule type="expression" priority="7" dxfId="38">
      <formula>$L$47=0</formula>
    </cfRule>
  </conditionalFormatting>
  <conditionalFormatting sqref="L49">
    <cfRule type="expression" priority="6" dxfId="38">
      <formula>$L$49=0</formula>
    </cfRule>
  </conditionalFormatting>
  <conditionalFormatting sqref="C67">
    <cfRule type="expression" priority="5" dxfId="39">
      <formula>$C$67=0</formula>
    </cfRule>
  </conditionalFormatting>
  <conditionalFormatting sqref="C68">
    <cfRule type="expression" priority="4" dxfId="39">
      <formula>$C$68=0</formula>
    </cfRule>
  </conditionalFormatting>
  <conditionalFormatting sqref="C70">
    <cfRule type="expression" priority="3" dxfId="39">
      <formula>$C$70=0</formula>
    </cfRule>
  </conditionalFormatting>
  <conditionalFormatting sqref="C71">
    <cfRule type="expression" priority="2" dxfId="39">
      <formula>$C$71=0</formula>
    </cfRule>
  </conditionalFormatting>
  <conditionalFormatting sqref="D71">
    <cfRule type="expression" priority="1" dxfId="39">
      <formula>$C$70=0</formula>
    </cfRule>
  </conditionalFormatting>
  <hyperlinks>
    <hyperlink ref="J56" r:id="rId1" display="peana@carribera.com"/>
    <hyperlink ref="J56:L56" r:id="rId2" display="peana@carribera.com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E23" sqref="AE23"/>
    </sheetView>
  </sheetViews>
  <sheetFormatPr defaultColWidth="9.140625" defaultRowHeight="15"/>
  <cols>
    <col min="1" max="1" width="9.140625" style="0" customWidth="1"/>
    <col min="2" max="2" width="9.140625" style="0" hidden="1" customWidth="1"/>
    <col min="3" max="3" width="23.140625" style="0" hidden="1" customWidth="1"/>
    <col min="4" max="4" width="30.28125" style="0" hidden="1" customWidth="1"/>
    <col min="5" max="5" width="24.28125" style="0" hidden="1" customWidth="1"/>
    <col min="6" max="7" width="9.140625" style="0" hidden="1" customWidth="1"/>
    <col min="8" max="8" width="17.7109375" style="0" customWidth="1"/>
    <col min="9" max="9" width="151.8515625" style="0" customWidth="1"/>
  </cols>
  <sheetData>
    <row r="1" spans="1:10" ht="1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ht="15" hidden="1">
      <c r="A2" s="13"/>
    </row>
    <row r="3" ht="15" hidden="1">
      <c r="A3" s="13"/>
    </row>
    <row r="4" spans="1:5" ht="15" hidden="1">
      <c r="A4" s="13"/>
      <c r="C4" s="10">
        <f>DATOS!F11</f>
        <v>0</v>
      </c>
      <c r="D4" s="10">
        <f>DATOS!F13</f>
        <v>0</v>
      </c>
      <c r="E4" s="10">
        <f>DATOS!F15</f>
        <v>0</v>
      </c>
    </row>
    <row r="5" spans="1:5" ht="15" hidden="1">
      <c r="A5" s="13"/>
      <c r="C5" s="10">
        <f>DATOS!F19</f>
        <v>0</v>
      </c>
      <c r="D5" s="10"/>
      <c r="E5" s="10"/>
    </row>
    <row r="6" spans="1:5" ht="15" hidden="1">
      <c r="A6" s="13"/>
      <c r="C6" s="10">
        <f>DATOS!F21</f>
        <v>0</v>
      </c>
      <c r="D6" s="10"/>
      <c r="E6" s="10"/>
    </row>
    <row r="7" spans="1:5" ht="15" hidden="1">
      <c r="A7" s="13"/>
      <c r="C7" s="10">
        <f>DATOS!F23</f>
        <v>0</v>
      </c>
      <c r="D7" s="10">
        <f>DATOS!F25</f>
        <v>0</v>
      </c>
      <c r="E7" s="10">
        <f>DATOS!F27</f>
        <v>0</v>
      </c>
    </row>
    <row r="8" ht="15" hidden="1">
      <c r="A8" s="13"/>
    </row>
    <row r="9" spans="1:10" ht="42">
      <c r="A9" s="13"/>
      <c r="C9" s="11" t="str">
        <f>IF(C4=0," ",C4)</f>
        <v> </v>
      </c>
      <c r="D9" s="11" t="str">
        <f>IF(D4=0," ",D4)</f>
        <v> </v>
      </c>
      <c r="E9" s="11" t="str">
        <f>IF(E4=0," ",E4)</f>
        <v> </v>
      </c>
      <c r="H9" s="64" t="str">
        <f>DATOS!C65</f>
        <v>  </v>
      </c>
      <c r="I9" s="64"/>
      <c r="J9" s="13"/>
    </row>
    <row r="10" spans="1:10" ht="15" customHeight="1">
      <c r="A10" s="13"/>
      <c r="H10" s="12"/>
      <c r="J10" s="13"/>
    </row>
    <row r="11" spans="1:10" ht="36">
      <c r="A11" s="13"/>
      <c r="C11" s="11" t="str">
        <f>IF(C5=0," ",C5)</f>
        <v> </v>
      </c>
      <c r="E11" t="str">
        <f>IF(E5=0," ",E5)</f>
        <v> </v>
      </c>
      <c r="H11" s="65">
        <f>DATOS!C67</f>
        <v>0</v>
      </c>
      <c r="I11" s="65"/>
      <c r="J11" s="13"/>
    </row>
    <row r="12" spans="1:10" ht="36">
      <c r="A12" s="13"/>
      <c r="C12" s="11" t="str">
        <f>IF(C6=0," ",C6)</f>
        <v> </v>
      </c>
      <c r="H12" s="65">
        <f>DATOS!C68</f>
        <v>0</v>
      </c>
      <c r="I12" s="65"/>
      <c r="J12" s="13"/>
    </row>
    <row r="13" spans="1:10" ht="15" customHeight="1">
      <c r="A13" s="13"/>
      <c r="H13" s="12"/>
      <c r="J13" s="13"/>
    </row>
    <row r="14" spans="1:10" ht="36">
      <c r="A14" s="13"/>
      <c r="C14" s="11" t="str">
        <f>IF(C7=0," ",C7)</f>
        <v> </v>
      </c>
      <c r="H14" s="65">
        <f>DATOS!C70</f>
        <v>0</v>
      </c>
      <c r="I14" s="65"/>
      <c r="J14" s="13"/>
    </row>
    <row r="15" spans="1:10" ht="36">
      <c r="A15" s="13"/>
      <c r="C15" s="11" t="str">
        <f>IF(D7=0," ",D7)</f>
        <v> </v>
      </c>
      <c r="D15" s="11" t="str">
        <f>IF(E7=0," ",E7)</f>
        <v> </v>
      </c>
      <c r="H15" s="53">
        <f>DATOS!C71</f>
        <v>0</v>
      </c>
      <c r="I15" s="51" t="str">
        <f>DATOS!D71</f>
        <v>-      </v>
      </c>
      <c r="J15" s="13"/>
    </row>
    <row r="16" spans="1:10" ht="15">
      <c r="A16" s="13"/>
      <c r="B16" s="13"/>
      <c r="C16" s="13"/>
      <c r="D16" s="13"/>
      <c r="E16" s="13"/>
      <c r="F16" s="13"/>
      <c r="G16" s="13"/>
      <c r="H16" s="13"/>
      <c r="I16" s="13"/>
      <c r="J16" s="13"/>
    </row>
  </sheetData>
  <sheetProtection password="D2B0" sheet="1" objects="1" scenarios="1" selectLockedCells="1"/>
  <mergeCells count="4">
    <mergeCell ref="H9:I9"/>
    <mergeCell ref="H11:I11"/>
    <mergeCell ref="H12:I12"/>
    <mergeCell ref="H14:I14"/>
  </mergeCells>
  <conditionalFormatting sqref="H11">
    <cfRule type="expression" priority="6" dxfId="39">
      <formula>$H$11=0</formula>
    </cfRule>
  </conditionalFormatting>
  <conditionalFormatting sqref="H12">
    <cfRule type="expression" priority="5" dxfId="39">
      <formula>$H$12=0</formula>
    </cfRule>
  </conditionalFormatting>
  <conditionalFormatting sqref="H14">
    <cfRule type="expression" priority="4" dxfId="39">
      <formula>$H$14=0</formula>
    </cfRule>
  </conditionalFormatting>
  <conditionalFormatting sqref="H15">
    <cfRule type="expression" priority="3" dxfId="39">
      <formula>$H$15=0</formula>
    </cfRule>
  </conditionalFormatting>
  <conditionalFormatting sqref="I15">
    <cfRule type="expression" priority="1" dxfId="39">
      <formula>$H$15=" - 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55"/>
  <sheetViews>
    <sheetView zoomScalePageLayoutView="0" workbookViewId="0" topLeftCell="A1">
      <selection activeCell="AK25" sqref="AK25"/>
    </sheetView>
  </sheetViews>
  <sheetFormatPr defaultColWidth="11.421875" defaultRowHeight="15"/>
  <cols>
    <col min="2" max="2" width="2.00390625" style="39" customWidth="1"/>
    <col min="3" max="12" width="8.7109375" style="39" customWidth="1"/>
    <col min="13" max="13" width="1.7109375" style="39" customWidth="1"/>
    <col min="34" max="34" width="0" style="0" hidden="1" customWidth="1"/>
  </cols>
  <sheetData>
    <row r="2" spans="2:13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42"/>
      <c r="M2" s="22"/>
    </row>
    <row r="3" spans="2:34" ht="15" customHeight="1">
      <c r="B3" s="22"/>
      <c r="C3" s="67" t="s">
        <v>24</v>
      </c>
      <c r="D3" s="68"/>
      <c r="E3" s="68"/>
      <c r="F3" s="68"/>
      <c r="G3" s="68"/>
      <c r="H3" s="68"/>
      <c r="I3" s="68"/>
      <c r="J3" s="68"/>
      <c r="K3" s="68"/>
      <c r="L3" s="68"/>
      <c r="M3" s="22"/>
      <c r="AH3" t="s">
        <v>43</v>
      </c>
    </row>
    <row r="4" spans="2:34" ht="15">
      <c r="B4" s="22"/>
      <c r="C4" s="68"/>
      <c r="D4" s="68"/>
      <c r="E4" s="68"/>
      <c r="F4" s="68"/>
      <c r="G4" s="68"/>
      <c r="H4" s="68"/>
      <c r="I4" s="68"/>
      <c r="J4" s="68"/>
      <c r="K4" s="68"/>
      <c r="L4" s="68"/>
      <c r="M4" s="22"/>
      <c r="AH4" t="s">
        <v>44</v>
      </c>
    </row>
    <row r="5" spans="2:13" ht="15">
      <c r="B5" s="22"/>
      <c r="C5" s="68"/>
      <c r="D5" s="68"/>
      <c r="E5" s="68"/>
      <c r="F5" s="68"/>
      <c r="G5" s="68"/>
      <c r="H5" s="68"/>
      <c r="I5" s="68"/>
      <c r="J5" s="68"/>
      <c r="K5" s="68"/>
      <c r="L5" s="68"/>
      <c r="M5" s="22"/>
    </row>
    <row r="6" spans="2:13" ht="4.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4.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3" ht="15">
      <c r="B8" s="22"/>
      <c r="C8" s="43" t="s">
        <v>45</v>
      </c>
      <c r="D8" s="24"/>
      <c r="E8" s="24"/>
      <c r="F8" s="24"/>
      <c r="G8" s="24"/>
      <c r="H8" s="24"/>
      <c r="I8" s="22"/>
      <c r="J8" s="22"/>
      <c r="K8" s="22"/>
      <c r="L8" s="22"/>
      <c r="M8" s="22"/>
    </row>
    <row r="9" spans="2:13" ht="4.5" customHeight="1">
      <c r="B9" s="22"/>
      <c r="C9" s="24"/>
      <c r="D9" s="24"/>
      <c r="E9" s="24"/>
      <c r="F9" s="24"/>
      <c r="G9" s="24"/>
      <c r="H9" s="24"/>
      <c r="I9" s="22"/>
      <c r="J9" s="22"/>
      <c r="K9" s="22"/>
      <c r="L9" s="22"/>
      <c r="M9" s="22"/>
    </row>
    <row r="10" spans="2:13" ht="15">
      <c r="B10" s="22"/>
      <c r="C10" s="24"/>
      <c r="D10" s="24" t="s">
        <v>13</v>
      </c>
      <c r="E10" s="24"/>
      <c r="F10" s="24"/>
      <c r="G10" s="24"/>
      <c r="H10" s="24"/>
      <c r="I10" s="22"/>
      <c r="J10" s="25" t="s">
        <v>14</v>
      </c>
      <c r="K10" s="25" t="s">
        <v>21</v>
      </c>
      <c r="L10" s="25" t="s">
        <v>22</v>
      </c>
      <c r="M10" s="22"/>
    </row>
    <row r="11" spans="2:13" ht="15">
      <c r="B11" s="22"/>
      <c r="C11" s="24"/>
      <c r="D11" s="24"/>
      <c r="E11" s="24"/>
      <c r="F11" s="24"/>
      <c r="G11" s="24"/>
      <c r="H11" s="24"/>
      <c r="I11" s="22"/>
      <c r="J11" s="26"/>
      <c r="K11" s="26"/>
      <c r="L11" s="26"/>
      <c r="M11" s="22"/>
    </row>
    <row r="12" spans="2:13" ht="15">
      <c r="B12" s="22"/>
      <c r="C12" s="24"/>
      <c r="D12" s="24" t="s">
        <v>10</v>
      </c>
      <c r="E12" s="24"/>
      <c r="F12" s="24"/>
      <c r="G12" s="24"/>
      <c r="H12" s="24"/>
      <c r="I12" s="22"/>
      <c r="J12" s="27">
        <f>DATOS!J34</f>
        <v>0</v>
      </c>
      <c r="K12" s="28" t="s">
        <v>16</v>
      </c>
      <c r="L12" s="29">
        <f>35*J12</f>
        <v>0</v>
      </c>
      <c r="M12" s="22"/>
    </row>
    <row r="13" spans="2:13" ht="4.5" customHeight="1">
      <c r="B13" s="22"/>
      <c r="C13" s="24"/>
      <c r="D13" s="24"/>
      <c r="E13" s="24"/>
      <c r="F13" s="24"/>
      <c r="G13" s="24"/>
      <c r="H13" s="24"/>
      <c r="I13" s="22"/>
      <c r="J13" s="22"/>
      <c r="K13" s="22"/>
      <c r="L13" s="27"/>
      <c r="M13" s="22"/>
    </row>
    <row r="14" spans="2:13" ht="15">
      <c r="B14" s="22"/>
      <c r="C14" s="24"/>
      <c r="D14" s="24" t="s">
        <v>11</v>
      </c>
      <c r="E14" s="24"/>
      <c r="F14" s="24"/>
      <c r="G14" s="24"/>
      <c r="H14" s="24"/>
      <c r="I14" s="22"/>
      <c r="J14" s="27">
        <f>DATOS!J36</f>
        <v>0</v>
      </c>
      <c r="K14" s="28" t="s">
        <v>16</v>
      </c>
      <c r="L14" s="29">
        <f>35*J14</f>
        <v>0</v>
      </c>
      <c r="M14" s="22"/>
    </row>
    <row r="15" spans="2:13" ht="4.5" customHeight="1">
      <c r="B15" s="22"/>
      <c r="C15" s="24"/>
      <c r="D15" s="24"/>
      <c r="E15" s="24"/>
      <c r="F15" s="24"/>
      <c r="G15" s="24"/>
      <c r="H15" s="24"/>
      <c r="I15" s="22"/>
      <c r="J15" s="22"/>
      <c r="K15" s="22"/>
      <c r="L15" s="27"/>
      <c r="M15" s="22"/>
    </row>
    <row r="16" spans="2:13" ht="15">
      <c r="B16" s="22"/>
      <c r="C16" s="24"/>
      <c r="D16" s="24" t="s">
        <v>12</v>
      </c>
      <c r="E16" s="24"/>
      <c r="F16" s="24"/>
      <c r="G16" s="24"/>
      <c r="H16" s="24"/>
      <c r="I16" s="22"/>
      <c r="J16" s="27">
        <f>DATOS!J38</f>
        <v>0</v>
      </c>
      <c r="K16" s="28" t="s">
        <v>23</v>
      </c>
      <c r="L16" s="29">
        <f>140*J16</f>
        <v>0</v>
      </c>
      <c r="M16" s="22"/>
    </row>
    <row r="17" spans="2:13" ht="15">
      <c r="B17" s="22"/>
      <c r="C17" s="24"/>
      <c r="D17" s="24"/>
      <c r="E17" s="24"/>
      <c r="F17" s="24"/>
      <c r="G17" s="24"/>
      <c r="H17" s="24"/>
      <c r="I17" s="22"/>
      <c r="J17" s="22"/>
      <c r="K17" s="22"/>
      <c r="L17" s="27"/>
      <c r="M17" s="22"/>
    </row>
    <row r="18" spans="2:13" ht="15.75" thickBot="1">
      <c r="B18" s="22"/>
      <c r="C18" s="24"/>
      <c r="D18" s="24"/>
      <c r="E18" s="24"/>
      <c r="F18" s="24"/>
      <c r="G18" s="24"/>
      <c r="H18" s="24"/>
      <c r="I18" s="22"/>
      <c r="J18" s="22" t="s">
        <v>17</v>
      </c>
      <c r="K18" s="22"/>
      <c r="L18" s="30">
        <f>L12+L14+L16</f>
        <v>0</v>
      </c>
      <c r="M18" s="22"/>
    </row>
    <row r="19" spans="2:13" ht="4.5" customHeight="1" thickTop="1">
      <c r="B19" s="22"/>
      <c r="C19" s="24"/>
      <c r="D19" s="24"/>
      <c r="E19" s="24"/>
      <c r="F19" s="24"/>
      <c r="G19" s="24"/>
      <c r="H19" s="24"/>
      <c r="I19" s="22"/>
      <c r="J19" s="22"/>
      <c r="K19" s="22"/>
      <c r="L19" s="22"/>
      <c r="M19" s="22"/>
    </row>
    <row r="20" spans="2:13" ht="15">
      <c r="B20" s="22"/>
      <c r="C20" s="23" t="s">
        <v>20</v>
      </c>
      <c r="D20" s="24"/>
      <c r="E20" s="24"/>
      <c r="F20" s="24"/>
      <c r="G20" s="24"/>
      <c r="H20" s="24"/>
      <c r="I20" s="22"/>
      <c r="J20" s="22"/>
      <c r="K20" s="22"/>
      <c r="L20" s="22"/>
      <c r="M20" s="22"/>
    </row>
    <row r="21" spans="2:13" ht="15">
      <c r="B21" s="22"/>
      <c r="C21" s="24"/>
      <c r="D21" s="24"/>
      <c r="E21" s="24"/>
      <c r="F21" s="24"/>
      <c r="G21" s="24"/>
      <c r="H21" s="24"/>
      <c r="I21" s="22"/>
      <c r="J21" s="22"/>
      <c r="K21" s="22"/>
      <c r="L21" s="22"/>
      <c r="M21" s="22"/>
    </row>
    <row r="22" spans="2:13" ht="15">
      <c r="B22" s="22"/>
      <c r="C22" s="24" t="s">
        <v>15</v>
      </c>
      <c r="D22" s="24"/>
      <c r="E22" s="24"/>
      <c r="F22" s="24"/>
      <c r="G22" s="24"/>
      <c r="H22" s="24"/>
      <c r="I22" s="22"/>
      <c r="J22" s="22"/>
      <c r="K22" s="22"/>
      <c r="L22" s="22"/>
      <c r="M22" s="22"/>
    </row>
    <row r="23" spans="2:13" ht="15">
      <c r="B23" s="22"/>
      <c r="C23" s="24" t="s">
        <v>27</v>
      </c>
      <c r="D23" s="24"/>
      <c r="E23" s="24"/>
      <c r="F23" s="24"/>
      <c r="G23" s="24"/>
      <c r="H23" s="24"/>
      <c r="I23" s="22"/>
      <c r="J23" s="31">
        <v>4.45</v>
      </c>
      <c r="K23" s="22"/>
      <c r="L23" s="32">
        <f>DATOS!L45</f>
        <v>0</v>
      </c>
      <c r="M23" s="22"/>
    </row>
    <row r="24" spans="2:13" ht="4.5" customHeight="1">
      <c r="B24" s="22"/>
      <c r="C24" s="24"/>
      <c r="D24" s="24"/>
      <c r="E24" s="24"/>
      <c r="F24" s="24"/>
      <c r="G24" s="24"/>
      <c r="H24" s="24"/>
      <c r="I24" s="22"/>
      <c r="J24" s="22"/>
      <c r="K24" s="22"/>
      <c r="L24" s="22"/>
      <c r="M24" s="22"/>
    </row>
    <row r="25" spans="2:13" ht="15">
      <c r="B25" s="22"/>
      <c r="C25" s="24" t="s">
        <v>28</v>
      </c>
      <c r="D25" s="24"/>
      <c r="E25" s="24"/>
      <c r="F25" s="24"/>
      <c r="G25" s="24"/>
      <c r="H25" s="24"/>
      <c r="I25" s="22"/>
      <c r="J25" s="31">
        <v>0</v>
      </c>
      <c r="K25" s="22"/>
      <c r="L25" s="32">
        <f>DATOS!L47</f>
        <v>0</v>
      </c>
      <c r="M25" s="22"/>
    </row>
    <row r="26" spans="2:13" ht="15">
      <c r="B26" s="22"/>
      <c r="C26" s="24"/>
      <c r="D26" s="24"/>
      <c r="E26" s="24"/>
      <c r="F26" s="24"/>
      <c r="G26" s="24"/>
      <c r="H26" s="24"/>
      <c r="I26" s="22"/>
      <c r="J26" s="22"/>
      <c r="K26" s="22"/>
      <c r="L26" s="22"/>
      <c r="M26" s="22"/>
    </row>
    <row r="27" spans="2:13" ht="15.75" thickBot="1">
      <c r="B27" s="22"/>
      <c r="C27" s="33" t="s">
        <v>29</v>
      </c>
      <c r="D27" s="24"/>
      <c r="E27" s="24"/>
      <c r="F27" s="24"/>
      <c r="G27" s="24"/>
      <c r="H27" s="24"/>
      <c r="I27" s="22"/>
      <c r="J27" s="22" t="s">
        <v>18</v>
      </c>
      <c r="K27" s="34"/>
      <c r="L27" s="30">
        <f>L23+L25</f>
        <v>0</v>
      </c>
      <c r="M27" s="22"/>
    </row>
    <row r="28" spans="2:13" ht="4.5" customHeight="1" thickTop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7"/>
      <c r="M28" s="22"/>
    </row>
    <row r="29" spans="2:13" ht="15.75" thickBo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7"/>
      <c r="M29" s="22"/>
    </row>
    <row r="30" spans="2:13" ht="16.5" thickBot="1" thickTop="1">
      <c r="B30" s="22"/>
      <c r="C30" s="35" t="s">
        <v>17</v>
      </c>
      <c r="D30" s="22" t="s">
        <v>19</v>
      </c>
      <c r="E30" s="22"/>
      <c r="F30" s="22"/>
      <c r="G30" s="22"/>
      <c r="H30" s="22"/>
      <c r="I30" s="22"/>
      <c r="J30" s="22"/>
      <c r="K30" s="22"/>
      <c r="L30" s="36">
        <f>L27+L18</f>
        <v>0</v>
      </c>
      <c r="M30" s="22"/>
    </row>
    <row r="31" spans="2:13" ht="15.75" thickTop="1">
      <c r="B31" s="22"/>
      <c r="C31" s="35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13" ht="15">
      <c r="B32" s="22"/>
      <c r="C32" s="44" t="s">
        <v>31</v>
      </c>
      <c r="D32" s="45"/>
      <c r="E32" s="45"/>
      <c r="F32" s="45"/>
      <c r="G32" s="45"/>
      <c r="H32" s="45"/>
      <c r="I32" s="46"/>
      <c r="J32" s="45"/>
      <c r="K32" s="45"/>
      <c r="L32" s="45"/>
      <c r="M32" s="22"/>
    </row>
    <row r="33" spans="2:13" ht="15">
      <c r="B33" s="22"/>
      <c r="C33" s="45"/>
      <c r="D33" s="45"/>
      <c r="E33" s="45"/>
      <c r="F33" s="45"/>
      <c r="G33" s="45"/>
      <c r="H33" s="45"/>
      <c r="I33" s="46"/>
      <c r="J33" s="45"/>
      <c r="K33" s="45"/>
      <c r="L33" s="45"/>
      <c r="M33" s="22"/>
    </row>
    <row r="34" spans="2:13" ht="15">
      <c r="B34" s="22"/>
      <c r="C34" s="45"/>
      <c r="D34" s="45" t="s">
        <v>22</v>
      </c>
      <c r="E34" s="45"/>
      <c r="F34" s="47">
        <f>L30</f>
        <v>0</v>
      </c>
      <c r="G34" s="45"/>
      <c r="H34" s="45"/>
      <c r="I34" s="46"/>
      <c r="J34" s="66"/>
      <c r="K34" s="66"/>
      <c r="L34" s="66"/>
      <c r="M34" s="22"/>
    </row>
    <row r="35" spans="2:13" ht="15">
      <c r="B35" s="22"/>
      <c r="C35" s="45"/>
      <c r="D35" s="45" t="s">
        <v>32</v>
      </c>
      <c r="E35" s="45"/>
      <c r="F35" s="47" t="s">
        <v>33</v>
      </c>
      <c r="G35" s="45"/>
      <c r="H35" s="45"/>
      <c r="I35" s="46"/>
      <c r="J35" s="48"/>
      <c r="K35" s="48"/>
      <c r="L35" s="48"/>
      <c r="M35" s="22"/>
    </row>
    <row r="36" spans="2:13" ht="15">
      <c r="B36" s="22"/>
      <c r="C36" s="45"/>
      <c r="D36" s="45" t="s">
        <v>34</v>
      </c>
      <c r="E36" s="45"/>
      <c r="F36" s="47" t="s">
        <v>39</v>
      </c>
      <c r="G36" s="45"/>
      <c r="H36" s="45"/>
      <c r="I36" s="46"/>
      <c r="J36" s="48"/>
      <c r="K36" s="48"/>
      <c r="L36" s="48"/>
      <c r="M36" s="22"/>
    </row>
    <row r="37" spans="2:13" ht="15">
      <c r="B37" s="22"/>
      <c r="C37" s="45"/>
      <c r="D37" s="45" t="s">
        <v>35</v>
      </c>
      <c r="E37" s="45"/>
      <c r="F37" s="47" t="s">
        <v>40</v>
      </c>
      <c r="G37" s="45"/>
      <c r="H37" s="45"/>
      <c r="I37" s="46"/>
      <c r="J37" s="48"/>
      <c r="K37" s="48"/>
      <c r="L37" s="48"/>
      <c r="M37" s="22"/>
    </row>
    <row r="38" spans="2:13" ht="15">
      <c r="B38" s="22"/>
      <c r="C38" s="45"/>
      <c r="D38" s="45" t="s">
        <v>36</v>
      </c>
      <c r="E38" s="45"/>
      <c r="F38" s="49"/>
      <c r="G38" s="45"/>
      <c r="H38" s="45"/>
      <c r="I38" s="46"/>
      <c r="J38" s="48"/>
      <c r="K38" s="48"/>
      <c r="L38" s="48"/>
      <c r="M38" s="22"/>
    </row>
    <row r="39" spans="2:13" ht="15">
      <c r="B39" s="22"/>
      <c r="C39" s="45"/>
      <c r="D39" s="45" t="s">
        <v>37</v>
      </c>
      <c r="E39" s="45"/>
      <c r="F39" s="44" t="s">
        <v>38</v>
      </c>
      <c r="G39" s="45"/>
      <c r="H39" s="45"/>
      <c r="I39" s="46"/>
      <c r="J39" s="46"/>
      <c r="K39" s="45"/>
      <c r="L39" s="45"/>
      <c r="M39" s="22"/>
    </row>
    <row r="40" spans="2:13" ht="15">
      <c r="B40" s="22"/>
      <c r="C40" s="45"/>
      <c r="D40" s="45"/>
      <c r="E40" s="45"/>
      <c r="F40" s="44"/>
      <c r="G40" s="45"/>
      <c r="H40" s="45"/>
      <c r="I40" s="46"/>
      <c r="J40" s="46"/>
      <c r="K40" s="45"/>
      <c r="L40" s="45"/>
      <c r="M40" s="22"/>
    </row>
    <row r="41" spans="2:13" ht="15">
      <c r="B41" s="22"/>
      <c r="C41" s="45"/>
      <c r="D41" s="45" t="s">
        <v>41</v>
      </c>
      <c r="E41" s="45"/>
      <c r="F41" s="44"/>
      <c r="G41" s="45"/>
      <c r="H41" s="45"/>
      <c r="I41" s="46"/>
      <c r="J41" s="46"/>
      <c r="K41" s="45"/>
      <c r="L41" s="45"/>
      <c r="M41" s="22"/>
    </row>
    <row r="42" spans="2:13" ht="15">
      <c r="B42" s="22"/>
      <c r="C42" s="50"/>
      <c r="D42" s="45"/>
      <c r="E42" s="45"/>
      <c r="F42" s="44"/>
      <c r="G42" s="45"/>
      <c r="H42" s="45"/>
      <c r="I42" s="46"/>
      <c r="J42" s="46"/>
      <c r="K42" s="45"/>
      <c r="L42" s="45"/>
      <c r="M42" s="22"/>
    </row>
    <row r="43" spans="2:13" ht="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5" spans="2:13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ht="15">
      <c r="B46" s="22"/>
      <c r="C46" s="42" t="s">
        <v>42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ht="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ht="18.75">
      <c r="B48" s="22"/>
      <c r="C48" s="40" t="str">
        <f>DATOS!C65</f>
        <v>  </v>
      </c>
      <c r="D48" s="38"/>
      <c r="E48" s="38"/>
      <c r="F48" s="38"/>
      <c r="G48" s="38"/>
      <c r="H48" s="38"/>
      <c r="I48" s="38"/>
      <c r="J48" s="38"/>
      <c r="K48" s="38"/>
      <c r="L48" s="38"/>
      <c r="M48" s="22"/>
    </row>
    <row r="49" spans="2:13" ht="4.5" customHeight="1">
      <c r="B49" s="22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22"/>
    </row>
    <row r="50" spans="2:13" ht="15.75">
      <c r="B50" s="22"/>
      <c r="C50" s="41">
        <f>DATOS!C67</f>
        <v>0</v>
      </c>
      <c r="D50" s="38"/>
      <c r="E50" s="38"/>
      <c r="F50" s="38"/>
      <c r="G50" s="38"/>
      <c r="H50" s="38"/>
      <c r="I50" s="38"/>
      <c r="J50" s="38"/>
      <c r="K50" s="38"/>
      <c r="L50" s="38"/>
      <c r="M50" s="22"/>
    </row>
    <row r="51" spans="2:13" ht="15.75">
      <c r="B51" s="22"/>
      <c r="C51" s="41">
        <f>DATOS!C68</f>
        <v>0</v>
      </c>
      <c r="D51" s="38"/>
      <c r="E51" s="38"/>
      <c r="F51" s="38"/>
      <c r="G51" s="38"/>
      <c r="H51" s="38"/>
      <c r="I51" s="38"/>
      <c r="J51" s="38"/>
      <c r="K51" s="38"/>
      <c r="L51" s="38"/>
      <c r="M51" s="22"/>
    </row>
    <row r="52" spans="2:13" ht="4.5" customHeight="1">
      <c r="B52" s="22"/>
      <c r="C52" s="41"/>
      <c r="D52" s="38"/>
      <c r="E52" s="38"/>
      <c r="F52" s="38"/>
      <c r="G52" s="38"/>
      <c r="H52" s="38"/>
      <c r="I52" s="38"/>
      <c r="J52" s="38"/>
      <c r="K52" s="38"/>
      <c r="L52" s="38"/>
      <c r="M52" s="22"/>
    </row>
    <row r="53" spans="2:13" ht="15.75">
      <c r="B53" s="22"/>
      <c r="C53" s="41">
        <f>DATOS!C70</f>
        <v>0</v>
      </c>
      <c r="D53" s="38"/>
      <c r="E53" s="38"/>
      <c r="F53" s="38"/>
      <c r="G53" s="38"/>
      <c r="H53" s="38"/>
      <c r="I53" s="38"/>
      <c r="J53" s="38"/>
      <c r="K53" s="38"/>
      <c r="L53" s="38"/>
      <c r="M53" s="22"/>
    </row>
    <row r="54" spans="2:13" ht="15.75">
      <c r="B54" s="22"/>
      <c r="C54" s="54">
        <f>DATOS!C71</f>
        <v>0</v>
      </c>
      <c r="D54" s="54" t="str">
        <f>DATOS!D71</f>
        <v>-      </v>
      </c>
      <c r="E54" s="38"/>
      <c r="F54" s="38"/>
      <c r="G54" s="38"/>
      <c r="H54" s="38"/>
      <c r="I54" s="38"/>
      <c r="J54" s="38"/>
      <c r="K54" s="38"/>
      <c r="L54" s="38"/>
      <c r="M54" s="22"/>
    </row>
    <row r="55" spans="2:13" ht="1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</sheetData>
  <sheetProtection password="D2B0" sheet="1" objects="1" scenarios="1" selectLockedCells="1"/>
  <mergeCells count="2">
    <mergeCell ref="J34:L34"/>
    <mergeCell ref="C3:L5"/>
  </mergeCells>
  <conditionalFormatting sqref="L12">
    <cfRule type="expression" priority="22" dxfId="38">
      <formula>$L$12=0</formula>
    </cfRule>
  </conditionalFormatting>
  <conditionalFormatting sqref="L14">
    <cfRule type="expression" priority="21" dxfId="38">
      <formula>$L$14=0</formula>
    </cfRule>
  </conditionalFormatting>
  <conditionalFormatting sqref="L16">
    <cfRule type="expression" priority="20" dxfId="38">
      <formula>$L$16=0</formula>
    </cfRule>
  </conditionalFormatting>
  <conditionalFormatting sqref="L18">
    <cfRule type="expression" priority="19" dxfId="38">
      <formula>$L$18=0</formula>
    </cfRule>
  </conditionalFormatting>
  <conditionalFormatting sqref="L30">
    <cfRule type="expression" priority="18" dxfId="38">
      <formula>$L$30=0</formula>
    </cfRule>
  </conditionalFormatting>
  <conditionalFormatting sqref="L23">
    <cfRule type="expression" priority="17" dxfId="38">
      <formula>$L$23=0</formula>
    </cfRule>
  </conditionalFormatting>
  <conditionalFormatting sqref="L25">
    <cfRule type="expression" priority="16" dxfId="38">
      <formula>$L$25=0</formula>
    </cfRule>
  </conditionalFormatting>
  <conditionalFormatting sqref="L27">
    <cfRule type="expression" priority="15" dxfId="38">
      <formula>$L$27=0</formula>
    </cfRule>
  </conditionalFormatting>
  <conditionalFormatting sqref="C50">
    <cfRule type="expression" priority="14" dxfId="39">
      <formula>$C$50=0</formula>
    </cfRule>
  </conditionalFormatting>
  <conditionalFormatting sqref="C51">
    <cfRule type="expression" priority="13" dxfId="39">
      <formula>$C$51=0</formula>
    </cfRule>
  </conditionalFormatting>
  <conditionalFormatting sqref="C53">
    <cfRule type="expression" priority="12" dxfId="39">
      <formula>$C$53=0</formula>
    </cfRule>
  </conditionalFormatting>
  <conditionalFormatting sqref="C54">
    <cfRule type="expression" priority="11" dxfId="39">
      <formula>$C$54=0</formula>
    </cfRule>
  </conditionalFormatting>
  <conditionalFormatting sqref="J12">
    <cfRule type="expression" priority="10" dxfId="38" stopIfTrue="1">
      <formula>$J$12=0</formula>
    </cfRule>
  </conditionalFormatting>
  <conditionalFormatting sqref="J14">
    <cfRule type="expression" priority="9" dxfId="38" stopIfTrue="1">
      <formula>$J$14=0</formula>
    </cfRule>
  </conditionalFormatting>
  <conditionalFormatting sqref="J16">
    <cfRule type="expression" priority="8" dxfId="38" stopIfTrue="1">
      <formula>$J$16=0</formula>
    </cfRule>
  </conditionalFormatting>
  <conditionalFormatting sqref="K12">
    <cfRule type="expression" priority="7" dxfId="38" stopIfTrue="1">
      <formula>$J$12=0</formula>
    </cfRule>
  </conditionalFormatting>
  <conditionalFormatting sqref="K14">
    <cfRule type="expression" priority="6" dxfId="38" stopIfTrue="1">
      <formula>$J$14=0</formula>
    </cfRule>
  </conditionalFormatting>
  <conditionalFormatting sqref="K16">
    <cfRule type="expression" priority="5" dxfId="38" stopIfTrue="1">
      <formula>$J$16=0</formula>
    </cfRule>
  </conditionalFormatting>
  <conditionalFormatting sqref="C8 C32:L42 C46">
    <cfRule type="expression" priority="24" dxfId="40">
      <formula>$L$2="SI"</formula>
    </cfRule>
  </conditionalFormatting>
  <conditionalFormatting sqref="D54">
    <cfRule type="expression" priority="1" dxfId="39">
      <formula>$C$54=" - "</formula>
    </cfRule>
  </conditionalFormatting>
  <dataValidations count="1">
    <dataValidation type="list" allowBlank="1" showInputMessage="1" showErrorMessage="1" sqref="L2">
      <formula1>$AH$2:$AH$4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Pedido</dc:title>
  <dc:subject/>
  <dc:creator/>
  <cp:keywords/>
  <dc:description/>
  <cp:lastModifiedBy/>
  <dcterms:created xsi:type="dcterms:W3CDTF">2006-09-16T00:00:00Z</dcterms:created>
  <dcterms:modified xsi:type="dcterms:W3CDTF">2015-01-07T18:47:36Z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